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787"/>
  </bookViews>
  <sheets>
    <sheet name="formularz cenowy ofertowy" sheetId="5" r:id="rId1"/>
    <sheet name="Arkusz3" sheetId="15" r:id="rId2"/>
    <sheet name="Arkusz2" sheetId="14" r:id="rId3"/>
  </sheets>
  <definedNames>
    <definedName name="wysłano">#REF!</definedName>
  </definedNames>
  <calcPr calcId="145621"/>
</workbook>
</file>

<file path=xl/calcChain.xml><?xml version="1.0" encoding="utf-8"?>
<calcChain xmlns="http://schemas.openxmlformats.org/spreadsheetml/2006/main">
  <c r="E19" i="5" l="1"/>
  <c r="E18" i="5"/>
  <c r="E17" i="5"/>
  <c r="E16" i="5"/>
  <c r="E15" i="5"/>
  <c r="E14" i="5"/>
  <c r="E13" i="5"/>
  <c r="E12" i="5"/>
  <c r="E11" i="5"/>
  <c r="E10" i="5"/>
  <c r="E9" i="5"/>
  <c r="E8" i="5"/>
  <c r="E7" i="5"/>
  <c r="E20" i="5" s="1"/>
  <c r="E22" i="5" l="1"/>
  <c r="E23" i="5" s="1"/>
</calcChain>
</file>

<file path=xl/sharedStrings.xml><?xml version="1.0" encoding="utf-8"?>
<sst xmlns="http://schemas.openxmlformats.org/spreadsheetml/2006/main" count="37" uniqueCount="33">
  <si>
    <t xml:space="preserve"> </t>
  </si>
  <si>
    <t xml:space="preserve">Cena jednostkowa brutto w zł </t>
  </si>
  <si>
    <t>Wartość brutto w zł</t>
  </si>
  <si>
    <t>5=3x4</t>
  </si>
  <si>
    <t>Razem wartość brutto:</t>
  </si>
  <si>
    <t>Słownie złotych brutto:</t>
  </si>
  <si>
    <t>dn.</t>
  </si>
  <si>
    <t>czytelny podpis wykonawcy</t>
  </si>
  <si>
    <t>Formularz cenowy ofertowy dla Dzielnicowego Biura Finansów Oświaty - Mokotów m. st. Warszawy.</t>
  </si>
  <si>
    <t>Rodzaj drukarki:</t>
  </si>
  <si>
    <t>Materiały ekslpoatacyjne:</t>
  </si>
  <si>
    <t>Przewidywana ilość zakupu (szt.)</t>
  </si>
  <si>
    <t>HP LJ Pro 400</t>
  </si>
  <si>
    <r>
      <t xml:space="preserve">Asarto AS-LH280XN - </t>
    </r>
    <r>
      <rPr>
        <b/>
        <sz val="12"/>
        <rFont val="Arial"/>
        <family val="2"/>
        <charset val="238"/>
      </rPr>
      <t>zamiennik</t>
    </r>
    <r>
      <rPr>
        <sz val="12"/>
        <rFont val="Arial"/>
        <family val="2"/>
        <charset val="238"/>
      </rPr>
      <t xml:space="preserve"> HP CF280X zamiennik 6800 str.</t>
    </r>
  </si>
  <si>
    <t>HP LJ PRO M402dne</t>
  </si>
  <si>
    <r>
      <t xml:space="preserve">Asarto AS-LH226BXN – </t>
    </r>
    <r>
      <rPr>
        <b/>
        <sz val="12"/>
        <rFont val="Arial"/>
        <family val="2"/>
        <charset val="238"/>
      </rPr>
      <t>zamiennik</t>
    </r>
    <r>
      <rPr>
        <sz val="12"/>
        <rFont val="Arial"/>
        <family val="2"/>
        <charset val="238"/>
      </rPr>
      <t xml:space="preserve"> HP CF26X 9000 stron</t>
    </r>
  </si>
  <si>
    <t>HP Laserjet CP 3525N</t>
  </si>
  <si>
    <r>
      <t xml:space="preserve">Zespół Grzewczy Fuser Unit CE 506A </t>
    </r>
    <r>
      <rPr>
        <b/>
        <sz val="12"/>
        <rFont val="Arial"/>
        <family val="2"/>
        <charset val="238"/>
      </rPr>
      <t>oryginał</t>
    </r>
  </si>
  <si>
    <t xml:space="preserve">HP Color LaserJet M553
</t>
  </si>
  <si>
    <t>Ricoh SPC 252 SF</t>
  </si>
  <si>
    <r>
      <t xml:space="preserve">Toner czarny do Ricoh SPC252SF - 407716 (6500 stron)- </t>
    </r>
    <r>
      <rPr>
        <b/>
        <sz val="12"/>
        <rFont val="Arial"/>
        <family val="2"/>
        <charset val="238"/>
      </rPr>
      <t>oryginał</t>
    </r>
  </si>
  <si>
    <r>
      <t xml:space="preserve">Toner niebieski do Ricoh SPC252SF - 407717 (6000 stron)- </t>
    </r>
    <r>
      <rPr>
        <b/>
        <sz val="12"/>
        <rFont val="Arial"/>
        <family val="2"/>
        <charset val="238"/>
      </rPr>
      <t>oryginał</t>
    </r>
  </si>
  <si>
    <r>
      <t xml:space="preserve">Toner czarny HP CE 250X ( 10500 str.) - </t>
    </r>
    <r>
      <rPr>
        <b/>
        <sz val="12"/>
        <rFont val="Arial"/>
        <family val="2"/>
        <charset val="238"/>
      </rPr>
      <t>oryginał</t>
    </r>
  </si>
  <si>
    <r>
      <t xml:space="preserve">Toner żółty HP CE 252A - </t>
    </r>
    <r>
      <rPr>
        <b/>
        <sz val="12"/>
        <rFont val="Arial"/>
        <family val="2"/>
        <charset val="238"/>
      </rPr>
      <t>oryginał</t>
    </r>
  </si>
  <si>
    <r>
      <t xml:space="preserve">Toner czerwony HP CE 253A  - </t>
    </r>
    <r>
      <rPr>
        <b/>
        <sz val="12"/>
        <rFont val="Arial"/>
        <family val="2"/>
        <charset val="238"/>
      </rPr>
      <t>oryginał</t>
    </r>
  </si>
  <si>
    <r>
      <t>Toner niebieski  HP CE 251A  -</t>
    </r>
    <r>
      <rPr>
        <b/>
        <sz val="12"/>
        <rFont val="Arial"/>
        <family val="2"/>
        <charset val="238"/>
      </rPr>
      <t>oryginał</t>
    </r>
  </si>
  <si>
    <r>
      <t xml:space="preserve">Toner czarny HP 508X (CF360X) (12500 str.) - </t>
    </r>
    <r>
      <rPr>
        <b/>
        <sz val="12"/>
        <rFont val="Arial"/>
        <family val="2"/>
        <charset val="238"/>
      </rPr>
      <t>oryginał</t>
    </r>
  </si>
  <si>
    <r>
      <t xml:space="preserve">Toner niebieski HP 508X (CF361X) (9500 str.) - </t>
    </r>
    <r>
      <rPr>
        <b/>
        <sz val="12"/>
        <rFont val="Arial"/>
        <family val="2"/>
        <charset val="238"/>
      </rPr>
      <t>oryginał</t>
    </r>
  </si>
  <si>
    <r>
      <t xml:space="preserve">Toner czerwony HP 508X (CF363X) (9500 str.) - </t>
    </r>
    <r>
      <rPr>
        <b/>
        <sz val="12"/>
        <rFont val="Arial"/>
        <family val="2"/>
        <charset val="238"/>
      </rPr>
      <t>oryginał</t>
    </r>
  </si>
  <si>
    <r>
      <t xml:space="preserve">Toner żółty HP 508X (CF362X) (9500str.) - </t>
    </r>
    <r>
      <rPr>
        <b/>
        <sz val="12"/>
        <rFont val="Arial"/>
        <family val="2"/>
        <charset val="238"/>
      </rPr>
      <t>oryginał</t>
    </r>
  </si>
  <si>
    <t>Razem wartość netto:</t>
  </si>
  <si>
    <t>Razem wartość podatku VAT:</t>
  </si>
  <si>
    <t>Załącznik nr 1 do oferty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</si>
</sst>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Alignment="1"/>
    <xf numFmtId="0" fontId="3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9" fillId="0" borderId="0" xfId="0" applyFont="1" applyAlignment="1"/>
    <xf numFmtId="0" fontId="9" fillId="0" borderId="3" xfId="0" applyFont="1" applyBorder="1" applyAlignment="1"/>
    <xf numFmtId="0" fontId="9" fillId="0" borderId="0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right" vertical="center"/>
    </xf>
    <xf numFmtId="2" fontId="3" fillId="2" borderId="13" xfId="0" applyNumberFormat="1" applyFont="1" applyFill="1" applyBorder="1" applyAlignment="1">
      <alignment horizontal="right" vertical="center"/>
    </xf>
    <xf numFmtId="2" fontId="3" fillId="2" borderId="14" xfId="0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/>
    </xf>
    <xf numFmtId="4" fontId="3" fillId="0" borderId="10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2" workbookViewId="0">
      <selection activeCell="L8" sqref="L8"/>
    </sheetView>
  </sheetViews>
  <sheetFormatPr defaultRowHeight="12.75" x14ac:dyDescent="0.2"/>
  <cols>
    <col min="1" max="1" width="24.140625" style="1" customWidth="1"/>
    <col min="2" max="2" width="39.85546875" style="1" customWidth="1"/>
    <col min="3" max="3" width="17.85546875" style="1" customWidth="1"/>
    <col min="4" max="4" width="23.140625" style="3" customWidth="1"/>
    <col min="5" max="5" width="3.28515625" style="3" customWidth="1"/>
    <col min="6" max="6" width="23.85546875" style="1" bestFit="1" customWidth="1"/>
    <col min="7" max="16384" width="9.140625" style="1"/>
  </cols>
  <sheetData>
    <row r="1" spans="1:7" ht="15" customHeight="1" x14ac:dyDescent="0.2">
      <c r="D1" s="45" t="s">
        <v>32</v>
      </c>
      <c r="E1" s="45"/>
      <c r="F1" s="45"/>
    </row>
    <row r="2" spans="1:7" ht="15.75" x14ac:dyDescent="0.25">
      <c r="B2" s="2" t="s">
        <v>0</v>
      </c>
      <c r="F2" s="4"/>
      <c r="G2" s="4"/>
    </row>
    <row r="3" spans="1:7" ht="15.75" x14ac:dyDescent="0.25">
      <c r="A3" s="29" t="s">
        <v>8</v>
      </c>
      <c r="B3" s="29"/>
      <c r="C3" s="29"/>
      <c r="D3" s="29"/>
      <c r="E3" s="29"/>
      <c r="F3" s="29"/>
      <c r="G3" s="4"/>
    </row>
    <row r="4" spans="1:7" ht="13.5" thickBot="1" x14ac:dyDescent="0.25">
      <c r="A4" s="30"/>
      <c r="B4" s="31"/>
      <c r="C4" s="31"/>
      <c r="D4" s="31"/>
      <c r="E4" s="31"/>
      <c r="F4" s="31"/>
    </row>
    <row r="5" spans="1:7" ht="47.25" x14ac:dyDescent="0.2">
      <c r="A5" s="19" t="s">
        <v>9</v>
      </c>
      <c r="B5" s="18" t="s">
        <v>10</v>
      </c>
      <c r="C5" s="5" t="s">
        <v>11</v>
      </c>
      <c r="D5" s="5" t="s">
        <v>1</v>
      </c>
      <c r="E5" s="32" t="s">
        <v>2</v>
      </c>
      <c r="F5" s="33"/>
    </row>
    <row r="6" spans="1:7" ht="15.75" x14ac:dyDescent="0.2">
      <c r="A6" s="20">
        <v>1</v>
      </c>
      <c r="B6" s="21">
        <v>2</v>
      </c>
      <c r="C6" s="22">
        <v>3</v>
      </c>
      <c r="D6" s="22">
        <v>4</v>
      </c>
      <c r="E6" s="34" t="s">
        <v>3</v>
      </c>
      <c r="F6" s="35"/>
    </row>
    <row r="7" spans="1:7" ht="30.75" x14ac:dyDescent="0.2">
      <c r="A7" s="6" t="s">
        <v>12</v>
      </c>
      <c r="B7" s="6" t="s">
        <v>13</v>
      </c>
      <c r="C7" s="23">
        <v>70</v>
      </c>
      <c r="D7" s="46"/>
      <c r="E7" s="48">
        <f>ROUNDUP(C7*D7,2)</f>
        <v>0</v>
      </c>
      <c r="F7" s="49"/>
    </row>
    <row r="8" spans="1:7" ht="30.75" x14ac:dyDescent="0.2">
      <c r="A8" s="6" t="s">
        <v>14</v>
      </c>
      <c r="B8" s="6" t="s">
        <v>15</v>
      </c>
      <c r="C8" s="23">
        <v>80</v>
      </c>
      <c r="D8" s="46"/>
      <c r="E8" s="48">
        <f t="shared" ref="E8:E19" si="0">ROUNDUP(C8*D8,2)</f>
        <v>0</v>
      </c>
      <c r="F8" s="49"/>
    </row>
    <row r="9" spans="1:7" ht="30.75" x14ac:dyDescent="0.2">
      <c r="A9" s="42" t="s">
        <v>16</v>
      </c>
      <c r="B9" s="6" t="s">
        <v>22</v>
      </c>
      <c r="C9" s="23">
        <v>8</v>
      </c>
      <c r="D9" s="46"/>
      <c r="E9" s="48">
        <f t="shared" si="0"/>
        <v>0</v>
      </c>
      <c r="F9" s="49"/>
    </row>
    <row r="10" spans="1:7" ht="30.75" x14ac:dyDescent="0.2">
      <c r="A10" s="42"/>
      <c r="B10" s="6" t="s">
        <v>25</v>
      </c>
      <c r="C10" s="23">
        <v>4</v>
      </c>
      <c r="D10" s="46"/>
      <c r="E10" s="48">
        <f t="shared" si="0"/>
        <v>0</v>
      </c>
      <c r="F10" s="49"/>
    </row>
    <row r="11" spans="1:7" ht="30" customHeight="1" x14ac:dyDescent="0.2">
      <c r="A11" s="42"/>
      <c r="B11" s="6" t="s">
        <v>23</v>
      </c>
      <c r="C11" s="23">
        <v>4</v>
      </c>
      <c r="D11" s="46"/>
      <c r="E11" s="48">
        <f t="shared" si="0"/>
        <v>0</v>
      </c>
      <c r="F11" s="49"/>
    </row>
    <row r="12" spans="1:7" ht="30.75" x14ac:dyDescent="0.2">
      <c r="A12" s="42"/>
      <c r="B12" s="6" t="s">
        <v>24</v>
      </c>
      <c r="C12" s="23">
        <v>4</v>
      </c>
      <c r="D12" s="46"/>
      <c r="E12" s="48">
        <f t="shared" si="0"/>
        <v>0</v>
      </c>
      <c r="F12" s="49"/>
    </row>
    <row r="13" spans="1:7" ht="30.75" x14ac:dyDescent="0.2">
      <c r="A13" s="42"/>
      <c r="B13" s="6" t="s">
        <v>17</v>
      </c>
      <c r="C13" s="23">
        <v>1</v>
      </c>
      <c r="D13" s="46"/>
      <c r="E13" s="48">
        <f t="shared" si="0"/>
        <v>0</v>
      </c>
      <c r="F13" s="49"/>
    </row>
    <row r="14" spans="1:7" ht="33" customHeight="1" x14ac:dyDescent="0.2">
      <c r="A14" s="39" t="s">
        <v>18</v>
      </c>
      <c r="B14" s="6" t="s">
        <v>26</v>
      </c>
      <c r="C14" s="23">
        <v>1</v>
      </c>
      <c r="D14" s="46"/>
      <c r="E14" s="48">
        <f t="shared" si="0"/>
        <v>0</v>
      </c>
      <c r="F14" s="49"/>
    </row>
    <row r="15" spans="1:7" ht="30.75" x14ac:dyDescent="0.2">
      <c r="A15" s="40"/>
      <c r="B15" s="24" t="s">
        <v>27</v>
      </c>
      <c r="C15" s="23">
        <v>1</v>
      </c>
      <c r="D15" s="46"/>
      <c r="E15" s="48">
        <f t="shared" si="0"/>
        <v>0</v>
      </c>
      <c r="F15" s="49"/>
    </row>
    <row r="16" spans="1:7" ht="30.75" x14ac:dyDescent="0.2">
      <c r="A16" s="40"/>
      <c r="B16" s="24" t="s">
        <v>29</v>
      </c>
      <c r="C16" s="23">
        <v>1</v>
      </c>
      <c r="D16" s="46"/>
      <c r="E16" s="48">
        <f t="shared" si="0"/>
        <v>0</v>
      </c>
      <c r="F16" s="49"/>
    </row>
    <row r="17" spans="1:6" ht="30.75" x14ac:dyDescent="0.2">
      <c r="A17" s="41"/>
      <c r="B17" s="24" t="s">
        <v>28</v>
      </c>
      <c r="C17" s="23">
        <v>1</v>
      </c>
      <c r="D17" s="46"/>
      <c r="E17" s="48">
        <f t="shared" si="0"/>
        <v>0</v>
      </c>
      <c r="F17" s="49"/>
    </row>
    <row r="18" spans="1:6" ht="30.75" x14ac:dyDescent="0.2">
      <c r="A18" s="39" t="s">
        <v>19</v>
      </c>
      <c r="B18" s="6" t="s">
        <v>20</v>
      </c>
      <c r="C18" s="23">
        <v>1</v>
      </c>
      <c r="D18" s="47"/>
      <c r="E18" s="48">
        <f t="shared" si="0"/>
        <v>0</v>
      </c>
      <c r="F18" s="49"/>
    </row>
    <row r="19" spans="1:6" ht="30.75" x14ac:dyDescent="0.2">
      <c r="A19" s="40"/>
      <c r="B19" s="6" t="s">
        <v>21</v>
      </c>
      <c r="C19" s="23">
        <v>1</v>
      </c>
      <c r="D19" s="47"/>
      <c r="E19" s="48">
        <f t="shared" si="0"/>
        <v>0</v>
      </c>
      <c r="F19" s="49"/>
    </row>
    <row r="20" spans="1:6" ht="33" customHeight="1" thickBot="1" x14ac:dyDescent="0.25">
      <c r="A20" s="36" t="s">
        <v>4</v>
      </c>
      <c r="B20" s="37"/>
      <c r="C20" s="37"/>
      <c r="D20" s="38"/>
      <c r="E20" s="52">
        <f>ROUNDUP(E7+E8+E9+E10+E11+E12+E13+E14+E15+E16+E17+E18+E19,2)</f>
        <v>0</v>
      </c>
      <c r="F20" s="53"/>
    </row>
    <row r="21" spans="1:6" ht="13.5" thickBot="1" x14ac:dyDescent="0.25">
      <c r="E21" s="50"/>
      <c r="F21" s="51"/>
    </row>
    <row r="22" spans="1:6" ht="21" customHeight="1" x14ac:dyDescent="0.2">
      <c r="C22" s="43" t="s">
        <v>30</v>
      </c>
      <c r="D22" s="44"/>
      <c r="E22" s="54">
        <f>ROUNDUP(E20/1.23,2)</f>
        <v>0</v>
      </c>
      <c r="F22" s="55"/>
    </row>
    <row r="23" spans="1:6" ht="21.75" customHeight="1" thickBot="1" x14ac:dyDescent="0.25">
      <c r="C23" s="27" t="s">
        <v>31</v>
      </c>
      <c r="D23" s="28"/>
      <c r="E23" s="52">
        <f>ROUNDUP(E20-E22,2)</f>
        <v>0</v>
      </c>
      <c r="F23" s="53"/>
    </row>
    <row r="25" spans="1:6" ht="30" x14ac:dyDescent="0.25">
      <c r="A25" s="25" t="s">
        <v>5</v>
      </c>
      <c r="B25" s="7"/>
      <c r="C25" s="7"/>
      <c r="D25" s="7"/>
      <c r="E25" s="8"/>
      <c r="F25" s="7"/>
    </row>
    <row r="26" spans="1:6" ht="15" x14ac:dyDescent="0.25">
      <c r="A26" s="9"/>
      <c r="B26" s="10"/>
      <c r="C26" s="10"/>
      <c r="D26" s="10"/>
      <c r="E26" s="10"/>
      <c r="F26" s="10"/>
    </row>
    <row r="27" spans="1:6" ht="15" x14ac:dyDescent="0.25">
      <c r="A27" s="11" t="s">
        <v>0</v>
      </c>
      <c r="B27" s="12"/>
      <c r="C27" s="12"/>
      <c r="D27" s="12"/>
      <c r="E27" s="12"/>
      <c r="F27" s="12"/>
    </row>
    <row r="28" spans="1:6" x14ac:dyDescent="0.2">
      <c r="D28" s="1"/>
      <c r="E28" s="1"/>
    </row>
    <row r="29" spans="1:6" x14ac:dyDescent="0.2">
      <c r="D29" s="1"/>
      <c r="E29" s="1"/>
    </row>
    <row r="30" spans="1:6" x14ac:dyDescent="0.2">
      <c r="D30" s="1"/>
      <c r="E30" s="1"/>
    </row>
    <row r="31" spans="1:6" ht="15" x14ac:dyDescent="0.25">
      <c r="B31" s="13" t="s">
        <v>0</v>
      </c>
      <c r="C31" s="26" t="s">
        <v>6</v>
      </c>
      <c r="D31" s="14" t="s">
        <v>0</v>
      </c>
      <c r="E31" s="15"/>
      <c r="F31" s="16" t="s">
        <v>0</v>
      </c>
    </row>
    <row r="32" spans="1:6" x14ac:dyDescent="0.2">
      <c r="D32" s="1"/>
      <c r="E32" s="1"/>
      <c r="F32" s="17" t="s">
        <v>7</v>
      </c>
    </row>
    <row r="33" spans="4:5" x14ac:dyDescent="0.2">
      <c r="D33" s="1"/>
      <c r="E33" s="1"/>
    </row>
  </sheetData>
  <mergeCells count="27">
    <mergeCell ref="E19:F19"/>
    <mergeCell ref="C22:D22"/>
    <mergeCell ref="E22:F22"/>
    <mergeCell ref="D1:F1"/>
    <mergeCell ref="E11:F11"/>
    <mergeCell ref="E12:F12"/>
    <mergeCell ref="E13:F13"/>
    <mergeCell ref="E14:F14"/>
    <mergeCell ref="E15:F15"/>
    <mergeCell ref="E16:F16"/>
    <mergeCell ref="E17:F17"/>
    <mergeCell ref="C23:D23"/>
    <mergeCell ref="E23:F23"/>
    <mergeCell ref="A3:F3"/>
    <mergeCell ref="A4:F4"/>
    <mergeCell ref="E5:F5"/>
    <mergeCell ref="E6:F6"/>
    <mergeCell ref="E7:F7"/>
    <mergeCell ref="A20:D20"/>
    <mergeCell ref="E20:F20"/>
    <mergeCell ref="A14:A17"/>
    <mergeCell ref="E8:F8"/>
    <mergeCell ref="A9:A13"/>
    <mergeCell ref="E9:F9"/>
    <mergeCell ref="E10:F10"/>
    <mergeCell ref="A18:A19"/>
    <mergeCell ref="E18:F18"/>
  </mergeCells>
  <pageMargins left="0.7" right="0.7" top="0.75" bottom="0.75" header="0.3" footer="0.3"/>
  <pageSetup paperSize="9" scale="6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cenowy ofertowy</vt:lpstr>
      <vt:lpstr>Arkusz3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2020-04-09T13:00:41Z</dcterms:modified>
</cp:coreProperties>
</file>